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ovice2\Documents\Rozpočet\Rozpočet 2020\"/>
    </mc:Choice>
  </mc:AlternateContent>
  <xr:revisionPtr revIDLastSave="0" documentId="8_{170919F3-7E5D-4166-B505-3E32A80AE768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I22" i="1" l="1"/>
  <c r="H88" i="1"/>
  <c r="J81" i="1" l="1"/>
  <c r="J15" i="1"/>
  <c r="J57" i="1" l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2" i="1"/>
  <c r="J83" i="1"/>
  <c r="J84" i="1"/>
  <c r="J85" i="1"/>
  <c r="J55" i="1"/>
  <c r="I40" i="1"/>
  <c r="H22" i="1"/>
  <c r="H40" i="1" s="1"/>
  <c r="G22" i="1"/>
  <c r="G40" i="1" s="1"/>
  <c r="J17" i="1"/>
  <c r="I88" i="1" l="1"/>
  <c r="J87" i="1" l="1"/>
  <c r="G88" i="1"/>
  <c r="J86" i="1" l="1"/>
  <c r="J56" i="1"/>
  <c r="J6" i="1"/>
  <c r="J7" i="1"/>
  <c r="J8" i="1"/>
  <c r="J9" i="1"/>
  <c r="J10" i="1"/>
  <c r="J11" i="1"/>
  <c r="J12" i="1"/>
  <c r="J13" i="1"/>
  <c r="J14" i="1"/>
  <c r="J16" i="1"/>
  <c r="J18" i="1"/>
  <c r="J19" i="1"/>
  <c r="J20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5" i="1"/>
  <c r="J88" i="1" l="1"/>
  <c r="J40" i="1"/>
</calcChain>
</file>

<file path=xl/sharedStrings.xml><?xml version="1.0" encoding="utf-8"?>
<sst xmlns="http://schemas.openxmlformats.org/spreadsheetml/2006/main" count="84" uniqueCount="70">
  <si>
    <t>Příjmy</t>
  </si>
  <si>
    <t xml:space="preserve">      §</t>
  </si>
  <si>
    <t>Daň z příjmu FO ze závislé činnosti</t>
  </si>
  <si>
    <t>Daň z příjmu fyz.osob ze sam výd.činn.</t>
  </si>
  <si>
    <t>Daň z příjmu fyz.osob z kap.výn</t>
  </si>
  <si>
    <t>Daň z příjmu právnických osob</t>
  </si>
  <si>
    <t>Daň z příjmů práv.osob za obec</t>
  </si>
  <si>
    <t>Daň z DPH</t>
  </si>
  <si>
    <t>Odvody za odnětí půdy ze zem.půd.fondu</t>
  </si>
  <si>
    <t>Poplatky ze psů</t>
  </si>
  <si>
    <t>Správní poplatky</t>
  </si>
  <si>
    <t>Daň z nemovitosti</t>
  </si>
  <si>
    <t>Nl př.transf.ze všeob.pokl.sp.st.rozp.</t>
  </si>
  <si>
    <t>Nein.př.transf.ze st.roz.v rámci souhr.dot.</t>
  </si>
  <si>
    <t>Ost.záležitosti lesního hospodářství</t>
  </si>
  <si>
    <t>Rybářství</t>
  </si>
  <si>
    <t>Silnice</t>
  </si>
  <si>
    <t>Pitná voda</t>
  </si>
  <si>
    <t>Odvád.a čišť.odp.vod a nakládání s kaly</t>
  </si>
  <si>
    <t>Záležitosti kultury, církví a sděl.prostředků</t>
  </si>
  <si>
    <t>Využití volného času dětí a mládeže</t>
  </si>
  <si>
    <t>Bytové hospodářství</t>
  </si>
  <si>
    <t>Nebytové hospodářství</t>
  </si>
  <si>
    <t>Pohřebnictví</t>
  </si>
  <si>
    <t>Komunální služby a územní rozvoj j.n.</t>
  </si>
  <si>
    <t>Sběr a odvoz komunálního odpadu</t>
  </si>
  <si>
    <t>Využívání a zneškodňování komunálního odpadu</t>
  </si>
  <si>
    <t>Péče o vzhled obcí a veřejnou zeleň</t>
  </si>
  <si>
    <t>Požární ochrana-dobr.část</t>
  </si>
  <si>
    <t>Činnost místní správy</t>
  </si>
  <si>
    <t>Výdaje</t>
  </si>
  <si>
    <t xml:space="preserve">     §</t>
  </si>
  <si>
    <t>Správa v les.hosp.činn.les.hospodáře</t>
  </si>
  <si>
    <t>Ostatní záležitosti pozem.komunikací</t>
  </si>
  <si>
    <t>Odvádění a čišť. odpad. vod a nakl. s kaly</t>
  </si>
  <si>
    <t>Předškolní zařízení</t>
  </si>
  <si>
    <t>Činnosti knihovnické</t>
  </si>
  <si>
    <t>Zachování a obnova kult.památek</t>
  </si>
  <si>
    <t>Zálež.kultury,církví a sdělovacích prostředků</t>
  </si>
  <si>
    <t>Ost.tělovýchovná činnost</t>
  </si>
  <si>
    <t>Veřejné osvětlení</t>
  </si>
  <si>
    <t>Komunální služby</t>
  </si>
  <si>
    <t>Nebezpečný odpad</t>
  </si>
  <si>
    <t>Sběr a odvoz ostat.odpadů-BIO</t>
  </si>
  <si>
    <t>Využívání a zneškodňování komun.odpadů</t>
  </si>
  <si>
    <t>Požární ochrana-dobrov.část</t>
  </si>
  <si>
    <t>Zastupitelstva obcí</t>
  </si>
  <si>
    <t>Daň z příjmů práv.osob za obec</t>
  </si>
  <si>
    <t>Daň z haz, her</t>
  </si>
  <si>
    <t>Ostatní správa v ochraně ŽP</t>
  </si>
  <si>
    <t>Ostatní činnost jind. Nez.</t>
  </si>
  <si>
    <t>opatření</t>
  </si>
  <si>
    <t>celkem</t>
  </si>
  <si>
    <t>Financování</t>
  </si>
  <si>
    <t>Záležitosti pošt</t>
  </si>
  <si>
    <t>Základní školy</t>
  </si>
  <si>
    <t>Schválený r.</t>
  </si>
  <si>
    <t>rozp. po zm.</t>
  </si>
  <si>
    <t>celkem po změně</t>
  </si>
  <si>
    <t>Bezpečnost silničního provozu</t>
  </si>
  <si>
    <t>Ostatní činnost j.n.</t>
  </si>
  <si>
    <t xml:space="preserve">Ozdrav.hosp. zvířat, pol.a.spec. </t>
  </si>
  <si>
    <t>Splátky půjč. Obyv.</t>
  </si>
  <si>
    <t>Inv.př.transf.od krajů</t>
  </si>
  <si>
    <t>celkem za par. 0000</t>
  </si>
  <si>
    <t>Volby EP</t>
  </si>
  <si>
    <t>po změně</t>
  </si>
  <si>
    <t>Zruš. Odv.z loterií</t>
  </si>
  <si>
    <t>Osob.asist, peč.služba</t>
  </si>
  <si>
    <t>5.Rozpočtové opatření ze dne 30.10.2020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</si>
</sst>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0" fontId="2" fillId="2" borderId="0" xfId="1" applyFont="1" applyFill="1"/>
    <xf numFmtId="0" fontId="3" fillId="2" borderId="0" xfId="1" applyFont="1" applyFill="1"/>
    <xf numFmtId="0" fontId="1" fillId="0" borderId="1" xfId="1" applyFont="1" applyBorder="1"/>
    <xf numFmtId="0" fontId="5" fillId="0" borderId="1" xfId="1" applyFont="1" applyBorder="1"/>
    <xf numFmtId="0" fontId="6" fillId="0" borderId="1" xfId="1" applyFont="1" applyBorder="1"/>
    <xf numFmtId="0" fontId="4" fillId="0" borderId="0" xfId="1" applyFont="1"/>
    <xf numFmtId="0" fontId="4" fillId="3" borderId="2" xfId="1" applyFont="1" applyFill="1" applyBorder="1"/>
    <xf numFmtId="0" fontId="1" fillId="3" borderId="3" xfId="1" applyFill="1" applyBorder="1"/>
    <xf numFmtId="0" fontId="4" fillId="3" borderId="3" xfId="1" applyFont="1" applyFill="1" applyBorder="1"/>
    <xf numFmtId="0" fontId="1" fillId="3" borderId="5" xfId="1" applyFill="1" applyBorder="1"/>
    <xf numFmtId="0" fontId="1" fillId="3" borderId="6" xfId="1" applyFill="1" applyBorder="1"/>
    <xf numFmtId="0" fontId="7" fillId="0" borderId="1" xfId="1" applyFont="1" applyBorder="1"/>
    <xf numFmtId="0" fontId="1" fillId="0" borderId="0" xfId="1"/>
    <xf numFmtId="0" fontId="1" fillId="0" borderId="1" xfId="1" applyFont="1" applyBorder="1"/>
    <xf numFmtId="0" fontId="6" fillId="0" borderId="1" xfId="1" applyFont="1" applyBorder="1"/>
    <xf numFmtId="0" fontId="8" fillId="0" borderId="0" xfId="0" applyFont="1"/>
    <xf numFmtId="0" fontId="9" fillId="0" borderId="0" xfId="0" applyFont="1"/>
    <xf numFmtId="0" fontId="6" fillId="0" borderId="10" xfId="1" applyFont="1" applyBorder="1"/>
    <xf numFmtId="0" fontId="1" fillId="0" borderId="10" xfId="1" applyFont="1" applyBorder="1"/>
    <xf numFmtId="0" fontId="1" fillId="0" borderId="11" xfId="1" applyFont="1" applyBorder="1"/>
    <xf numFmtId="0" fontId="10" fillId="0" borderId="11" xfId="1" applyFont="1" applyBorder="1"/>
    <xf numFmtId="0" fontId="4" fillId="0" borderId="7" xfId="1" applyFont="1" applyBorder="1"/>
    <xf numFmtId="0" fontId="0" fillId="0" borderId="12" xfId="0" applyBorder="1"/>
    <xf numFmtId="0" fontId="4" fillId="0" borderId="2" xfId="1" applyFont="1" applyBorder="1"/>
    <xf numFmtId="0" fontId="1" fillId="0" borderId="7" xfId="1" applyFont="1" applyBorder="1"/>
    <xf numFmtId="0" fontId="1" fillId="0" borderId="2" xfId="1" applyFont="1" applyBorder="1"/>
    <xf numFmtId="0" fontId="1" fillId="0" borderId="9" xfId="1" applyFont="1" applyBorder="1"/>
    <xf numFmtId="0" fontId="1" fillId="0" borderId="4" xfId="1" applyFont="1" applyBorder="1"/>
    <xf numFmtId="0" fontId="1" fillId="0" borderId="13" xfId="1" applyFont="1" applyBorder="1"/>
    <xf numFmtId="0" fontId="6" fillId="0" borderId="7" xfId="1" applyFont="1" applyBorder="1"/>
    <xf numFmtId="0" fontId="1" fillId="0" borderId="8" xfId="1" applyFont="1" applyBorder="1"/>
    <xf numFmtId="0" fontId="1" fillId="0" borderId="14" xfId="1" applyFont="1" applyBorder="1"/>
    <xf numFmtId="0" fontId="2" fillId="0" borderId="7" xfId="1" applyFont="1" applyBorder="1"/>
    <xf numFmtId="0" fontId="11" fillId="0" borderId="0" xfId="0" applyFont="1"/>
    <xf numFmtId="0" fontId="6" fillId="0" borderId="0" xfId="1" applyFont="1" applyBorder="1"/>
    <xf numFmtId="0" fontId="1" fillId="0" borderId="0" xfId="1" applyFont="1" applyBorder="1"/>
    <xf numFmtId="0" fontId="4" fillId="0" borderId="0" xfId="1" applyFont="1" applyBorder="1"/>
    <xf numFmtId="0" fontId="0" fillId="0" borderId="15" xfId="0" applyFill="1" applyBorder="1"/>
    <xf numFmtId="0" fontId="12" fillId="0" borderId="12" xfId="0" applyFont="1" applyBorder="1"/>
    <xf numFmtId="0" fontId="1" fillId="0" borderId="6" xfId="1" applyFill="1" applyBorder="1"/>
    <xf numFmtId="0" fontId="1" fillId="0" borderId="5" xfId="1" applyFill="1" applyBorder="1"/>
    <xf numFmtId="0" fontId="13" fillId="0" borderId="1" xfId="1" applyFont="1" applyBorder="1"/>
    <xf numFmtId="0" fontId="4" fillId="0" borderId="10" xfId="1" applyFont="1" applyBorder="1"/>
    <xf numFmtId="0" fontId="4" fillId="0" borderId="13" xfId="1" applyFont="1" applyBorder="1"/>
    <xf numFmtId="0" fontId="4" fillId="0" borderId="9" xfId="1" applyFont="1" applyBorder="1"/>
    <xf numFmtId="0" fontId="11" fillId="0" borderId="12" xfId="0" applyFont="1" applyBorder="1"/>
    <xf numFmtId="0" fontId="10" fillId="0" borderId="0" xfId="1" applyFont="1"/>
    <xf numFmtId="0" fontId="14" fillId="0" borderId="0" xfId="0" applyFont="1"/>
    <xf numFmtId="0" fontId="15" fillId="0" borderId="0" xfId="0" applyFont="1"/>
    <xf numFmtId="0" fontId="15" fillId="0" borderId="12" xfId="0" applyFont="1" applyBorder="1"/>
    <xf numFmtId="0" fontId="16" fillId="0" borderId="12" xfId="0" applyFont="1" applyBorder="1"/>
    <xf numFmtId="0" fontId="15" fillId="0" borderId="15" xfId="0" applyFont="1" applyFill="1" applyBorder="1"/>
    <xf numFmtId="0" fontId="17" fillId="0" borderId="0" xfId="0" applyFont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8"/>
  <sheetViews>
    <sheetView tabSelected="1" workbookViewId="0">
      <selection activeCell="G88" sqref="G88"/>
    </sheetView>
  </sheetViews>
  <sheetFormatPr defaultRowHeight="15" x14ac:dyDescent="0.25"/>
  <cols>
    <col min="4" max="4" width="6.28515625" customWidth="1"/>
    <col min="5" max="5" width="6" customWidth="1"/>
    <col min="6" max="6" width="4.85546875" customWidth="1"/>
    <col min="7" max="7" width="11" customWidth="1"/>
    <col min="8" max="8" width="10.42578125" customWidth="1"/>
    <col min="9" max="9" width="9" style="50" customWidth="1"/>
    <col min="10" max="10" width="11.140625" customWidth="1"/>
  </cols>
  <sheetData>
    <row r="1" spans="1:10" s="17" customFormat="1" ht="23.25" x14ac:dyDescent="0.35">
      <c r="A1" s="17" t="s">
        <v>69</v>
      </c>
      <c r="I1" s="49"/>
    </row>
    <row r="3" spans="1:10" x14ac:dyDescent="0.25">
      <c r="A3" s="2" t="s">
        <v>0</v>
      </c>
      <c r="B3" s="3"/>
      <c r="C3" s="3"/>
      <c r="D3" s="3"/>
      <c r="E3" s="3"/>
      <c r="F3" s="2" t="s">
        <v>1</v>
      </c>
      <c r="J3" t="s">
        <v>52</v>
      </c>
    </row>
    <row r="4" spans="1:10" x14ac:dyDescent="0.25">
      <c r="A4" s="3"/>
      <c r="B4" s="3"/>
      <c r="C4" s="3"/>
      <c r="D4" s="3"/>
      <c r="E4" s="3"/>
      <c r="F4" s="3"/>
      <c r="G4" t="s">
        <v>56</v>
      </c>
      <c r="H4" t="s">
        <v>57</v>
      </c>
      <c r="I4" s="50" t="s">
        <v>51</v>
      </c>
      <c r="J4" t="s">
        <v>66</v>
      </c>
    </row>
    <row r="5" spans="1:10" x14ac:dyDescent="0.25">
      <c r="A5" s="4" t="s">
        <v>2</v>
      </c>
      <c r="B5" s="4"/>
      <c r="C5" s="26"/>
      <c r="D5" s="30"/>
      <c r="E5" s="28">
        <v>1111</v>
      </c>
      <c r="F5" s="23">
        <v>0</v>
      </c>
      <c r="G5" s="24">
        <v>1950000</v>
      </c>
      <c r="H5" s="24">
        <v>1950000</v>
      </c>
      <c r="I5" s="51"/>
      <c r="J5" s="24">
        <f>H5+I5</f>
        <v>1950000</v>
      </c>
    </row>
    <row r="6" spans="1:10" x14ac:dyDescent="0.25">
      <c r="A6" s="4" t="s">
        <v>3</v>
      </c>
      <c r="B6" s="4"/>
      <c r="C6" s="26"/>
      <c r="D6" s="30"/>
      <c r="E6" s="28">
        <v>1112</v>
      </c>
      <c r="F6" s="23">
        <v>0</v>
      </c>
      <c r="G6" s="24">
        <v>60000</v>
      </c>
      <c r="H6" s="24">
        <v>60000</v>
      </c>
      <c r="I6" s="51">
        <v>0</v>
      </c>
      <c r="J6" s="24">
        <f t="shared" ref="J6:J40" si="0">H6+I6</f>
        <v>60000</v>
      </c>
    </row>
    <row r="7" spans="1:10" ht="15.75" x14ac:dyDescent="0.25">
      <c r="A7" s="6" t="s">
        <v>4</v>
      </c>
      <c r="B7" s="4"/>
      <c r="C7" s="26"/>
      <c r="D7" s="30"/>
      <c r="E7" s="28">
        <v>1113</v>
      </c>
      <c r="F7" s="23">
        <v>0</v>
      </c>
      <c r="G7" s="24">
        <v>190000</v>
      </c>
      <c r="H7" s="24">
        <v>190000</v>
      </c>
      <c r="I7" s="51">
        <v>0</v>
      </c>
      <c r="J7" s="24">
        <f t="shared" si="0"/>
        <v>190000</v>
      </c>
    </row>
    <row r="8" spans="1:10" ht="15.75" x14ac:dyDescent="0.25">
      <c r="A8" s="6" t="s">
        <v>5</v>
      </c>
      <c r="B8" s="4"/>
      <c r="C8" s="26"/>
      <c r="D8" s="30"/>
      <c r="E8" s="28">
        <v>1121</v>
      </c>
      <c r="F8" s="23">
        <v>0</v>
      </c>
      <c r="G8" s="24">
        <v>1600000</v>
      </c>
      <c r="H8" s="24">
        <v>1600000</v>
      </c>
      <c r="I8" s="51">
        <v>0</v>
      </c>
      <c r="J8" s="24">
        <f t="shared" si="0"/>
        <v>1600000</v>
      </c>
    </row>
    <row r="9" spans="1:10" ht="15.75" x14ac:dyDescent="0.25">
      <c r="A9" s="6" t="s">
        <v>6</v>
      </c>
      <c r="B9" s="4"/>
      <c r="C9" s="26"/>
      <c r="D9" s="30"/>
      <c r="E9" s="28">
        <v>1122</v>
      </c>
      <c r="F9" s="23">
        <v>0</v>
      </c>
      <c r="G9" s="24">
        <v>160000</v>
      </c>
      <c r="H9" s="24">
        <v>160000</v>
      </c>
      <c r="I9" s="51">
        <v>0</v>
      </c>
      <c r="J9" s="24">
        <f t="shared" si="0"/>
        <v>160000</v>
      </c>
    </row>
    <row r="10" spans="1:10" ht="15.75" x14ac:dyDescent="0.25">
      <c r="A10" s="6" t="s">
        <v>7</v>
      </c>
      <c r="B10" s="4"/>
      <c r="C10" s="26"/>
      <c r="D10" s="30"/>
      <c r="E10" s="28">
        <v>1211</v>
      </c>
      <c r="F10" s="23">
        <v>0</v>
      </c>
      <c r="G10" s="24">
        <v>3850000</v>
      </c>
      <c r="H10" s="24">
        <v>3855000</v>
      </c>
      <c r="I10" s="51">
        <v>0</v>
      </c>
      <c r="J10" s="24">
        <f t="shared" si="0"/>
        <v>3855000</v>
      </c>
    </row>
    <row r="11" spans="1:10" ht="15.75" x14ac:dyDescent="0.25">
      <c r="A11" s="6" t="s">
        <v>8</v>
      </c>
      <c r="B11" s="4"/>
      <c r="C11" s="26"/>
      <c r="D11" s="30"/>
      <c r="E11" s="28">
        <v>1334</v>
      </c>
      <c r="F11" s="23">
        <v>0</v>
      </c>
      <c r="G11" s="24">
        <v>0</v>
      </c>
      <c r="H11" s="24">
        <v>1300</v>
      </c>
      <c r="I11" s="40">
        <v>0</v>
      </c>
      <c r="J11" s="24">
        <f t="shared" si="0"/>
        <v>1300</v>
      </c>
    </row>
    <row r="12" spans="1:10" ht="15.75" x14ac:dyDescent="0.25">
      <c r="A12" s="6" t="s">
        <v>9</v>
      </c>
      <c r="B12" s="4"/>
      <c r="C12" s="26"/>
      <c r="D12" s="30"/>
      <c r="E12" s="28">
        <v>1341</v>
      </c>
      <c r="F12" s="23">
        <v>0</v>
      </c>
      <c r="G12" s="24">
        <v>12000</v>
      </c>
      <c r="H12" s="24">
        <v>12000</v>
      </c>
      <c r="I12" s="51">
        <v>0</v>
      </c>
      <c r="J12" s="24">
        <f t="shared" si="0"/>
        <v>12000</v>
      </c>
    </row>
    <row r="13" spans="1:10" ht="15.75" x14ac:dyDescent="0.25">
      <c r="A13" s="6" t="s">
        <v>10</v>
      </c>
      <c r="B13" s="4"/>
      <c r="C13" s="26"/>
      <c r="D13" s="30"/>
      <c r="E13" s="28">
        <v>1361</v>
      </c>
      <c r="F13" s="23">
        <v>0</v>
      </c>
      <c r="G13" s="24">
        <v>10000</v>
      </c>
      <c r="H13" s="24">
        <v>10000</v>
      </c>
      <c r="I13" s="51">
        <v>0</v>
      </c>
      <c r="J13" s="24">
        <f t="shared" si="0"/>
        <v>10000</v>
      </c>
    </row>
    <row r="14" spans="1:10" ht="15.75" x14ac:dyDescent="0.25">
      <c r="A14" s="16" t="s">
        <v>48</v>
      </c>
      <c r="B14" s="15"/>
      <c r="C14" s="26"/>
      <c r="D14" s="30"/>
      <c r="E14" s="28">
        <v>1381</v>
      </c>
      <c r="F14" s="23">
        <v>0</v>
      </c>
      <c r="G14" s="24">
        <v>40000</v>
      </c>
      <c r="H14" s="24">
        <v>40000</v>
      </c>
      <c r="I14" s="51">
        <v>0</v>
      </c>
      <c r="J14" s="24">
        <f t="shared" si="0"/>
        <v>40000</v>
      </c>
    </row>
    <row r="15" spans="1:10" ht="15.75" x14ac:dyDescent="0.25">
      <c r="A15" s="16" t="s">
        <v>67</v>
      </c>
      <c r="B15" s="15"/>
      <c r="C15" s="26"/>
      <c r="D15" s="30"/>
      <c r="E15" s="28">
        <v>1382</v>
      </c>
      <c r="F15" s="23"/>
      <c r="G15" s="24">
        <v>0</v>
      </c>
      <c r="H15" s="24">
        <v>0</v>
      </c>
      <c r="I15" s="51">
        <v>0</v>
      </c>
      <c r="J15" s="24">
        <f t="shared" si="0"/>
        <v>0</v>
      </c>
    </row>
    <row r="16" spans="1:10" ht="15.75" x14ac:dyDescent="0.25">
      <c r="A16" s="6" t="s">
        <v>11</v>
      </c>
      <c r="B16" s="4"/>
      <c r="C16" s="26"/>
      <c r="D16" s="30"/>
      <c r="E16" s="28">
        <v>1511</v>
      </c>
      <c r="F16" s="23">
        <v>0</v>
      </c>
      <c r="G16" s="24">
        <v>530000</v>
      </c>
      <c r="H16" s="24">
        <v>530000</v>
      </c>
      <c r="I16" s="51">
        <v>0</v>
      </c>
      <c r="J16" s="24">
        <f t="shared" si="0"/>
        <v>530000</v>
      </c>
    </row>
    <row r="17" spans="1:10" ht="15.75" x14ac:dyDescent="0.25">
      <c r="A17" s="16" t="s">
        <v>62</v>
      </c>
      <c r="B17" s="15"/>
      <c r="C17" s="26"/>
      <c r="D17" s="30"/>
      <c r="E17" s="28">
        <v>2460</v>
      </c>
      <c r="F17" s="23">
        <v>0</v>
      </c>
      <c r="G17" s="24">
        <v>0</v>
      </c>
      <c r="H17" s="24">
        <v>0</v>
      </c>
      <c r="I17" s="51">
        <v>0</v>
      </c>
      <c r="J17" s="24">
        <f t="shared" si="0"/>
        <v>0</v>
      </c>
    </row>
    <row r="18" spans="1:10" ht="15.75" x14ac:dyDescent="0.25">
      <c r="A18" s="6" t="s">
        <v>12</v>
      </c>
      <c r="B18" s="4"/>
      <c r="C18" s="26"/>
      <c r="D18" s="30"/>
      <c r="E18" s="28">
        <v>4111</v>
      </c>
      <c r="F18" s="23">
        <v>0</v>
      </c>
      <c r="G18" s="24">
        <v>0</v>
      </c>
      <c r="H18" s="24">
        <v>817250</v>
      </c>
      <c r="I18" s="40">
        <v>0</v>
      </c>
      <c r="J18" s="24">
        <f t="shared" si="0"/>
        <v>817250</v>
      </c>
    </row>
    <row r="19" spans="1:10" ht="15.75" x14ac:dyDescent="0.25">
      <c r="A19" s="6" t="s">
        <v>13</v>
      </c>
      <c r="B19" s="4"/>
      <c r="C19" s="26"/>
      <c r="D19" s="30"/>
      <c r="E19" s="28">
        <v>4112</v>
      </c>
      <c r="F19" s="23">
        <v>0</v>
      </c>
      <c r="G19" s="24">
        <v>36000</v>
      </c>
      <c r="H19" s="24">
        <v>91000</v>
      </c>
      <c r="I19" s="51">
        <v>0</v>
      </c>
      <c r="J19" s="24">
        <f t="shared" si="0"/>
        <v>91000</v>
      </c>
    </row>
    <row r="20" spans="1:10" ht="15.75" x14ac:dyDescent="0.25">
      <c r="A20" s="6" t="s">
        <v>63</v>
      </c>
      <c r="B20" s="4"/>
      <c r="C20" s="26"/>
      <c r="D20" s="30"/>
      <c r="E20" s="28">
        <v>4222</v>
      </c>
      <c r="F20" s="23">
        <v>0</v>
      </c>
      <c r="G20" s="24">
        <v>0</v>
      </c>
      <c r="H20" s="24">
        <v>250000</v>
      </c>
      <c r="I20" s="40">
        <v>0</v>
      </c>
      <c r="J20" s="24">
        <f t="shared" si="0"/>
        <v>250000</v>
      </c>
    </row>
    <row r="21" spans="1:10" ht="15.75" x14ac:dyDescent="0.25">
      <c r="A21" s="16"/>
      <c r="B21" s="20"/>
      <c r="C21" s="26"/>
      <c r="D21" s="30"/>
      <c r="E21" s="28"/>
      <c r="F21" s="23"/>
      <c r="G21" s="24"/>
      <c r="H21" s="24"/>
      <c r="I21" s="51">
        <v>0</v>
      </c>
      <c r="J21" s="24"/>
    </row>
    <row r="22" spans="1:10" s="35" customFormat="1" ht="15.75" x14ac:dyDescent="0.25">
      <c r="A22" s="43" t="s">
        <v>64</v>
      </c>
      <c r="B22" s="44"/>
      <c r="C22" s="23"/>
      <c r="D22" s="45"/>
      <c r="E22" s="46"/>
      <c r="F22" s="23"/>
      <c r="G22" s="47">
        <f>SUM(G5:G20)</f>
        <v>8438000</v>
      </c>
      <c r="H22" s="47">
        <f>SUM(H5:H20)</f>
        <v>9566550</v>
      </c>
      <c r="I22" s="52">
        <f>SUM(I6:I21)</f>
        <v>0</v>
      </c>
      <c r="J22" s="47"/>
    </row>
    <row r="23" spans="1:10" ht="15.75" x14ac:dyDescent="0.25">
      <c r="A23" s="6" t="s">
        <v>14</v>
      </c>
      <c r="B23" s="20"/>
      <c r="C23" s="26"/>
      <c r="D23" s="30"/>
      <c r="E23" s="28"/>
      <c r="F23" s="23">
        <v>1039</v>
      </c>
      <c r="G23" s="24">
        <v>650040</v>
      </c>
      <c r="H23" s="24">
        <v>650040</v>
      </c>
      <c r="I23" s="51">
        <v>0</v>
      </c>
      <c r="J23" s="24">
        <f t="shared" si="0"/>
        <v>650040</v>
      </c>
    </row>
    <row r="24" spans="1:10" ht="15.75" x14ac:dyDescent="0.25">
      <c r="A24" s="31" t="s">
        <v>15</v>
      </c>
      <c r="B24" s="30"/>
      <c r="C24" s="32"/>
      <c r="D24" s="30"/>
      <c r="E24" s="28"/>
      <c r="F24" s="23">
        <v>1070</v>
      </c>
      <c r="G24" s="24">
        <v>0</v>
      </c>
      <c r="H24" s="24">
        <v>5000</v>
      </c>
      <c r="I24" s="51">
        <v>0</v>
      </c>
      <c r="J24" s="24">
        <f t="shared" si="0"/>
        <v>5000</v>
      </c>
    </row>
    <row r="25" spans="1:10" ht="15.75" x14ac:dyDescent="0.25">
      <c r="A25" s="6" t="s">
        <v>16</v>
      </c>
      <c r="B25" s="33"/>
      <c r="C25" s="26"/>
      <c r="D25" s="30"/>
      <c r="E25" s="28"/>
      <c r="F25" s="23">
        <v>2212</v>
      </c>
      <c r="G25" s="24">
        <v>500</v>
      </c>
      <c r="H25" s="24">
        <v>500</v>
      </c>
      <c r="I25" s="51">
        <v>0</v>
      </c>
      <c r="J25" s="24">
        <f t="shared" si="0"/>
        <v>500</v>
      </c>
    </row>
    <row r="26" spans="1:10" ht="15.75" x14ac:dyDescent="0.25">
      <c r="A26" s="6" t="s">
        <v>17</v>
      </c>
      <c r="B26" s="4"/>
      <c r="C26" s="26"/>
      <c r="D26" s="30"/>
      <c r="E26" s="28"/>
      <c r="F26" s="23">
        <v>2310</v>
      </c>
      <c r="G26" s="24">
        <v>3000</v>
      </c>
      <c r="H26" s="24">
        <v>3000</v>
      </c>
      <c r="I26" s="51">
        <v>0</v>
      </c>
      <c r="J26" s="24">
        <f t="shared" si="0"/>
        <v>3000</v>
      </c>
    </row>
    <row r="27" spans="1:10" ht="15.75" x14ac:dyDescent="0.25">
      <c r="A27" s="6" t="s">
        <v>18</v>
      </c>
      <c r="B27" s="4"/>
      <c r="C27" s="26"/>
      <c r="D27" s="30"/>
      <c r="E27" s="28"/>
      <c r="F27" s="23">
        <v>2321</v>
      </c>
      <c r="G27" s="24">
        <v>20000</v>
      </c>
      <c r="H27" s="24">
        <v>20000</v>
      </c>
      <c r="I27" s="51">
        <v>0</v>
      </c>
      <c r="J27" s="24">
        <f t="shared" si="0"/>
        <v>20000</v>
      </c>
    </row>
    <row r="28" spans="1:10" ht="15.75" x14ac:dyDescent="0.25">
      <c r="A28" s="6" t="s">
        <v>19</v>
      </c>
      <c r="B28" s="4"/>
      <c r="C28" s="26"/>
      <c r="D28" s="30"/>
      <c r="E28" s="28"/>
      <c r="F28" s="23">
        <v>3399</v>
      </c>
      <c r="G28" s="24">
        <v>20000</v>
      </c>
      <c r="H28" s="24">
        <v>20000</v>
      </c>
      <c r="I28" s="51">
        <v>0</v>
      </c>
      <c r="J28" s="24">
        <f t="shared" si="0"/>
        <v>20000</v>
      </c>
    </row>
    <row r="29" spans="1:10" ht="15.75" x14ac:dyDescent="0.25">
      <c r="A29" s="6" t="s">
        <v>20</v>
      </c>
      <c r="B29" s="4"/>
      <c r="C29" s="26"/>
      <c r="D29" s="30"/>
      <c r="E29" s="28"/>
      <c r="F29" s="23">
        <v>3421</v>
      </c>
      <c r="G29" s="24">
        <v>5000</v>
      </c>
      <c r="H29" s="24">
        <v>5000</v>
      </c>
      <c r="I29" s="51">
        <v>0</v>
      </c>
      <c r="J29" s="24">
        <f t="shared" si="0"/>
        <v>5000</v>
      </c>
    </row>
    <row r="30" spans="1:10" ht="15.75" x14ac:dyDescent="0.25">
      <c r="A30" s="6" t="s">
        <v>22</v>
      </c>
      <c r="B30" s="4"/>
      <c r="C30" s="26"/>
      <c r="D30" s="30"/>
      <c r="E30" s="28"/>
      <c r="F30" s="23">
        <v>3613</v>
      </c>
      <c r="G30" s="24">
        <v>75000</v>
      </c>
      <c r="H30" s="24">
        <v>75000</v>
      </c>
      <c r="I30" s="51">
        <v>0</v>
      </c>
      <c r="J30" s="24">
        <f t="shared" si="0"/>
        <v>75000</v>
      </c>
    </row>
    <row r="31" spans="1:10" ht="15.75" x14ac:dyDescent="0.25">
      <c r="A31" s="6" t="s">
        <v>23</v>
      </c>
      <c r="B31" s="4"/>
      <c r="C31" s="26"/>
      <c r="D31" s="30"/>
      <c r="E31" s="28"/>
      <c r="F31" s="23">
        <v>3632</v>
      </c>
      <c r="G31" s="24">
        <v>10000</v>
      </c>
      <c r="H31" s="24">
        <v>10000</v>
      </c>
      <c r="I31" s="51">
        <v>0</v>
      </c>
      <c r="J31" s="24">
        <f t="shared" si="0"/>
        <v>10000</v>
      </c>
    </row>
    <row r="32" spans="1:10" ht="15.75" x14ac:dyDescent="0.25">
      <c r="A32" s="6" t="s">
        <v>24</v>
      </c>
      <c r="B32" s="4"/>
      <c r="C32" s="26"/>
      <c r="D32" s="30"/>
      <c r="E32" s="28"/>
      <c r="F32" s="23">
        <v>3639</v>
      </c>
      <c r="G32" s="24">
        <v>60000</v>
      </c>
      <c r="H32" s="24">
        <v>60000</v>
      </c>
      <c r="I32" s="51">
        <v>0</v>
      </c>
      <c r="J32" s="24">
        <f t="shared" si="0"/>
        <v>60000</v>
      </c>
    </row>
    <row r="33" spans="1:10" ht="15.75" x14ac:dyDescent="0.25">
      <c r="A33" s="6" t="s">
        <v>25</v>
      </c>
      <c r="B33" s="4"/>
      <c r="C33" s="26"/>
      <c r="D33" s="30"/>
      <c r="E33" s="28"/>
      <c r="F33" s="23">
        <v>3722</v>
      </c>
      <c r="G33" s="24">
        <v>300000</v>
      </c>
      <c r="H33" s="24">
        <v>300000</v>
      </c>
      <c r="I33" s="51">
        <v>0</v>
      </c>
      <c r="J33" s="24">
        <f t="shared" si="0"/>
        <v>300000</v>
      </c>
    </row>
    <row r="34" spans="1:10" ht="15.75" x14ac:dyDescent="0.25">
      <c r="A34" s="6" t="s">
        <v>26</v>
      </c>
      <c r="B34" s="4"/>
      <c r="C34" s="26"/>
      <c r="D34" s="30"/>
      <c r="E34" s="28"/>
      <c r="F34" s="23">
        <v>3725</v>
      </c>
      <c r="G34" s="24">
        <v>145000</v>
      </c>
      <c r="H34" s="24">
        <v>145000</v>
      </c>
      <c r="I34" s="51">
        <v>0</v>
      </c>
      <c r="J34" s="24">
        <f t="shared" si="0"/>
        <v>145000</v>
      </c>
    </row>
    <row r="35" spans="1:10" ht="15.75" x14ac:dyDescent="0.25">
      <c r="A35" s="6" t="s">
        <v>27</v>
      </c>
      <c r="B35" s="4"/>
      <c r="C35" s="26"/>
      <c r="D35" s="30"/>
      <c r="E35" s="28"/>
      <c r="F35" s="23">
        <v>3745</v>
      </c>
      <c r="G35" s="24">
        <v>10000</v>
      </c>
      <c r="H35" s="24">
        <v>10000</v>
      </c>
      <c r="I35" s="51">
        <v>0</v>
      </c>
      <c r="J35" s="24">
        <f t="shared" si="0"/>
        <v>10000</v>
      </c>
    </row>
    <row r="36" spans="1:10" ht="15.75" x14ac:dyDescent="0.25">
      <c r="A36" s="16" t="s">
        <v>49</v>
      </c>
      <c r="B36" s="15"/>
      <c r="C36" s="26"/>
      <c r="D36" s="30"/>
      <c r="E36" s="28"/>
      <c r="F36" s="23">
        <v>3769</v>
      </c>
      <c r="G36" s="24">
        <v>0</v>
      </c>
      <c r="H36" s="24">
        <v>0</v>
      </c>
      <c r="I36" s="51">
        <v>0</v>
      </c>
      <c r="J36" s="24">
        <f t="shared" si="0"/>
        <v>0</v>
      </c>
    </row>
    <row r="37" spans="1:10" ht="15.75" x14ac:dyDescent="0.25">
      <c r="A37" s="6" t="s">
        <v>28</v>
      </c>
      <c r="B37" s="4"/>
      <c r="C37" s="26"/>
      <c r="D37" s="30"/>
      <c r="E37" s="28"/>
      <c r="F37" s="23">
        <v>5512</v>
      </c>
      <c r="G37" s="24">
        <v>5000</v>
      </c>
      <c r="H37" s="24">
        <v>5000</v>
      </c>
      <c r="I37" s="51">
        <v>0</v>
      </c>
      <c r="J37" s="24">
        <f t="shared" si="0"/>
        <v>5000</v>
      </c>
    </row>
    <row r="38" spans="1:10" ht="15.75" x14ac:dyDescent="0.25">
      <c r="A38" s="6" t="s">
        <v>29</v>
      </c>
      <c r="B38" s="4"/>
      <c r="C38" s="26"/>
      <c r="D38" s="30"/>
      <c r="E38" s="28"/>
      <c r="F38" s="23">
        <v>6171</v>
      </c>
      <c r="G38" s="24">
        <v>20000</v>
      </c>
      <c r="H38" s="24">
        <v>20000</v>
      </c>
      <c r="I38" s="51">
        <v>0</v>
      </c>
      <c r="J38" s="24">
        <f t="shared" si="0"/>
        <v>20000</v>
      </c>
    </row>
    <row r="39" spans="1:10" ht="15.75" x14ac:dyDescent="0.25">
      <c r="A39" s="19" t="s">
        <v>50</v>
      </c>
      <c r="B39" s="20"/>
      <c r="C39" s="27"/>
      <c r="D39" s="30"/>
      <c r="E39" s="29"/>
      <c r="F39" s="25">
        <v>6409</v>
      </c>
      <c r="G39" s="24">
        <v>0</v>
      </c>
      <c r="H39" s="24">
        <v>10000</v>
      </c>
      <c r="I39" s="51">
        <v>0</v>
      </c>
      <c r="J39" s="24">
        <f t="shared" si="0"/>
        <v>10000</v>
      </c>
    </row>
    <row r="40" spans="1:10" s="18" customFormat="1" ht="15.75" x14ac:dyDescent="0.25">
      <c r="E40" s="18" t="s">
        <v>52</v>
      </c>
      <c r="G40" s="18">
        <f>SUM(G22:G39)</f>
        <v>9761540</v>
      </c>
      <c r="H40" s="18">
        <f>SUM(H22:H39)</f>
        <v>10905090</v>
      </c>
      <c r="I40" s="54">
        <f>SUM(I22:I39)</f>
        <v>0</v>
      </c>
      <c r="J40" s="18">
        <f t="shared" si="0"/>
        <v>10905090</v>
      </c>
    </row>
    <row r="42" spans="1:10" ht="15.75" x14ac:dyDescent="0.25">
      <c r="A42" s="48" t="s">
        <v>53</v>
      </c>
      <c r="B42" s="1"/>
      <c r="C42" s="1"/>
      <c r="D42" s="1"/>
      <c r="E42" s="1"/>
      <c r="F42" s="1"/>
      <c r="J42" s="18">
        <v>2634630</v>
      </c>
    </row>
    <row r="43" spans="1:10" x14ac:dyDescent="0.25">
      <c r="A43" s="14"/>
      <c r="B43" s="14"/>
      <c r="C43" s="14"/>
      <c r="D43" s="14"/>
      <c r="E43" s="14"/>
      <c r="F43" s="14"/>
    </row>
    <row r="44" spans="1:10" x14ac:dyDescent="0.25">
      <c r="A44" s="14"/>
      <c r="B44" s="14"/>
      <c r="C44" s="14"/>
      <c r="D44" s="14"/>
      <c r="E44" s="14"/>
      <c r="F44" s="14"/>
    </row>
    <row r="45" spans="1:10" x14ac:dyDescent="0.25">
      <c r="A45" s="14"/>
      <c r="B45" s="14"/>
      <c r="C45" s="14"/>
      <c r="D45" s="14"/>
      <c r="E45" s="7"/>
      <c r="F45" s="14"/>
      <c r="J45" s="35"/>
    </row>
    <row r="51" spans="1:10" x14ac:dyDescent="0.25">
      <c r="A51" s="1"/>
      <c r="B51" s="1"/>
      <c r="C51" s="1"/>
      <c r="D51" s="1"/>
      <c r="E51" s="7"/>
      <c r="F51" s="1"/>
    </row>
    <row r="53" spans="1:10" x14ac:dyDescent="0.25">
      <c r="A53" s="8" t="s">
        <v>30</v>
      </c>
      <c r="B53" s="9"/>
      <c r="C53" s="9"/>
      <c r="D53" s="9"/>
      <c r="E53" s="9"/>
      <c r="F53" s="10" t="s">
        <v>31</v>
      </c>
    </row>
    <row r="54" spans="1:10" x14ac:dyDescent="0.25">
      <c r="A54" s="11"/>
      <c r="B54" s="12"/>
      <c r="C54" s="12"/>
      <c r="D54" s="12"/>
      <c r="E54" s="12"/>
      <c r="F54" s="12"/>
      <c r="G54" t="s">
        <v>56</v>
      </c>
      <c r="H54" t="s">
        <v>57</v>
      </c>
      <c r="I54" s="50" t="s">
        <v>51</v>
      </c>
      <c r="J54" t="s">
        <v>58</v>
      </c>
    </row>
    <row r="55" spans="1:10" x14ac:dyDescent="0.25">
      <c r="A55" s="42" t="s">
        <v>61</v>
      </c>
      <c r="B55" s="41"/>
      <c r="C55" s="41"/>
      <c r="D55" s="41"/>
      <c r="E55" s="41"/>
      <c r="F55" s="41">
        <v>1014</v>
      </c>
      <c r="G55" s="24">
        <v>0</v>
      </c>
      <c r="H55" s="24">
        <v>20000</v>
      </c>
      <c r="I55" s="51">
        <v>0</v>
      </c>
      <c r="J55" s="24">
        <f>H55+I55</f>
        <v>20000</v>
      </c>
    </row>
    <row r="56" spans="1:10" ht="15.75" x14ac:dyDescent="0.25">
      <c r="A56" s="6" t="s">
        <v>32</v>
      </c>
      <c r="B56" s="4"/>
      <c r="C56" s="4"/>
      <c r="D56" s="4"/>
      <c r="E56" s="4"/>
      <c r="F56" s="23">
        <v>1036</v>
      </c>
      <c r="G56" s="24">
        <v>70000</v>
      </c>
      <c r="H56" s="24">
        <v>70000</v>
      </c>
      <c r="I56" s="51">
        <v>0</v>
      </c>
      <c r="J56" s="24">
        <f>H56+I56</f>
        <v>70000</v>
      </c>
    </row>
    <row r="57" spans="1:10" ht="15.75" x14ac:dyDescent="0.25">
      <c r="A57" s="16" t="s">
        <v>15</v>
      </c>
      <c r="B57" s="15"/>
      <c r="C57" s="15"/>
      <c r="D57" s="15"/>
      <c r="E57" s="15"/>
      <c r="F57" s="23">
        <v>1070</v>
      </c>
      <c r="G57" s="24">
        <v>0</v>
      </c>
      <c r="H57" s="24">
        <v>0</v>
      </c>
      <c r="I57" s="51">
        <v>0</v>
      </c>
      <c r="J57" s="24">
        <f t="shared" ref="J57:J85" si="1">H57+I57</f>
        <v>0</v>
      </c>
    </row>
    <row r="58" spans="1:10" ht="15.75" x14ac:dyDescent="0.25">
      <c r="A58" s="6" t="s">
        <v>16</v>
      </c>
      <c r="B58" s="4"/>
      <c r="C58" s="4"/>
      <c r="D58" s="4"/>
      <c r="E58" s="4"/>
      <c r="F58" s="23">
        <v>2212</v>
      </c>
      <c r="G58" s="24">
        <v>2100000</v>
      </c>
      <c r="H58" s="24">
        <v>2900000</v>
      </c>
      <c r="I58" s="40">
        <v>0</v>
      </c>
      <c r="J58" s="24">
        <f t="shared" si="1"/>
        <v>2900000</v>
      </c>
    </row>
    <row r="59" spans="1:10" ht="15.75" x14ac:dyDescent="0.25">
      <c r="A59" s="6" t="s">
        <v>33</v>
      </c>
      <c r="B59" s="4"/>
      <c r="C59" s="4"/>
      <c r="D59" s="4"/>
      <c r="E59" s="4"/>
      <c r="F59" s="23">
        <v>2219</v>
      </c>
      <c r="G59" s="24">
        <v>200000</v>
      </c>
      <c r="H59" s="24">
        <v>50000</v>
      </c>
      <c r="I59" s="51">
        <v>0</v>
      </c>
      <c r="J59" s="24">
        <f t="shared" si="1"/>
        <v>50000</v>
      </c>
    </row>
    <row r="60" spans="1:10" ht="15.75" x14ac:dyDescent="0.25">
      <c r="A60" s="16" t="s">
        <v>59</v>
      </c>
      <c r="B60" s="4"/>
      <c r="C60" s="4"/>
      <c r="D60" s="4"/>
      <c r="E60" s="4"/>
      <c r="F60" s="23">
        <v>2223</v>
      </c>
      <c r="G60" s="24">
        <v>0</v>
      </c>
      <c r="H60" s="24">
        <v>0</v>
      </c>
      <c r="I60" s="51">
        <v>0</v>
      </c>
      <c r="J60" s="24">
        <f t="shared" si="1"/>
        <v>0</v>
      </c>
    </row>
    <row r="61" spans="1:10" ht="15.75" x14ac:dyDescent="0.25">
      <c r="A61" s="16" t="s">
        <v>17</v>
      </c>
      <c r="B61" s="4"/>
      <c r="C61" s="4"/>
      <c r="D61" s="4"/>
      <c r="E61" s="4"/>
      <c r="F61" s="23">
        <v>2310</v>
      </c>
      <c r="G61" s="24">
        <v>50000</v>
      </c>
      <c r="H61" s="24">
        <v>50000</v>
      </c>
      <c r="I61" s="51">
        <v>0</v>
      </c>
      <c r="J61" s="24">
        <f t="shared" si="1"/>
        <v>50000</v>
      </c>
    </row>
    <row r="62" spans="1:10" ht="15.75" x14ac:dyDescent="0.25">
      <c r="A62" s="6" t="s">
        <v>34</v>
      </c>
      <c r="B62" s="4"/>
      <c r="C62" s="4"/>
      <c r="D62" s="4"/>
      <c r="E62" s="4"/>
      <c r="F62" s="23">
        <v>2321</v>
      </c>
      <c r="G62" s="24">
        <v>150000</v>
      </c>
      <c r="H62" s="24">
        <v>350000</v>
      </c>
      <c r="I62" s="40">
        <v>-40000</v>
      </c>
      <c r="J62" s="24">
        <f t="shared" si="1"/>
        <v>310000</v>
      </c>
    </row>
    <row r="63" spans="1:10" ht="15.75" x14ac:dyDescent="0.25">
      <c r="A63" s="16" t="s">
        <v>54</v>
      </c>
      <c r="B63" s="15"/>
      <c r="C63" s="15"/>
      <c r="D63" s="15"/>
      <c r="E63" s="15"/>
      <c r="F63" s="23">
        <v>2411</v>
      </c>
      <c r="G63" s="24">
        <v>5000</v>
      </c>
      <c r="H63" s="24">
        <v>5000</v>
      </c>
      <c r="I63" s="51">
        <v>0</v>
      </c>
      <c r="J63" s="24">
        <f t="shared" si="1"/>
        <v>5000</v>
      </c>
    </row>
    <row r="64" spans="1:10" ht="15.75" x14ac:dyDescent="0.25">
      <c r="A64" s="6" t="s">
        <v>35</v>
      </c>
      <c r="B64" s="4"/>
      <c r="C64" s="4"/>
      <c r="D64" s="4"/>
      <c r="E64" s="4"/>
      <c r="F64" s="23">
        <v>3111</v>
      </c>
      <c r="G64" s="24">
        <v>10000</v>
      </c>
      <c r="H64" s="24">
        <v>10000</v>
      </c>
      <c r="I64" s="51">
        <v>0</v>
      </c>
      <c r="J64" s="24">
        <f t="shared" si="1"/>
        <v>10000</v>
      </c>
    </row>
    <row r="65" spans="1:10" ht="15.75" x14ac:dyDescent="0.25">
      <c r="A65" s="16" t="s">
        <v>55</v>
      </c>
      <c r="B65" s="15"/>
      <c r="C65" s="15"/>
      <c r="D65" s="15"/>
      <c r="E65" s="15"/>
      <c r="F65" s="23">
        <v>3113</v>
      </c>
      <c r="G65" s="24">
        <v>0</v>
      </c>
      <c r="H65" s="24">
        <v>0</v>
      </c>
      <c r="I65" s="51">
        <v>0</v>
      </c>
      <c r="J65" s="24">
        <f t="shared" si="1"/>
        <v>0</v>
      </c>
    </row>
    <row r="66" spans="1:10" ht="15.75" x14ac:dyDescent="0.25">
      <c r="A66" s="6" t="s">
        <v>36</v>
      </c>
      <c r="B66" s="4"/>
      <c r="C66" s="4"/>
      <c r="D66" s="4"/>
      <c r="E66" s="4"/>
      <c r="F66" s="23">
        <v>3314</v>
      </c>
      <c r="G66" s="24">
        <v>30000</v>
      </c>
      <c r="H66" s="24">
        <v>30000</v>
      </c>
      <c r="I66" s="51">
        <v>0</v>
      </c>
      <c r="J66" s="24">
        <f t="shared" si="1"/>
        <v>30000</v>
      </c>
    </row>
    <row r="67" spans="1:10" ht="15.75" x14ac:dyDescent="0.25">
      <c r="A67" s="6" t="s">
        <v>37</v>
      </c>
      <c r="B67" s="4"/>
      <c r="C67" s="4"/>
      <c r="D67" s="4"/>
      <c r="E67" s="4"/>
      <c r="F67" s="23">
        <v>3322</v>
      </c>
      <c r="G67" s="24">
        <v>300000</v>
      </c>
      <c r="H67" s="24">
        <v>390000</v>
      </c>
      <c r="I67" s="40">
        <v>0</v>
      </c>
      <c r="J67" s="24">
        <f t="shared" si="1"/>
        <v>390000</v>
      </c>
    </row>
    <row r="68" spans="1:10" ht="15.75" x14ac:dyDescent="0.25">
      <c r="A68" s="6" t="s">
        <v>38</v>
      </c>
      <c r="B68" s="4"/>
      <c r="C68" s="4"/>
      <c r="D68" s="4"/>
      <c r="E68" s="4"/>
      <c r="F68" s="23">
        <v>3399</v>
      </c>
      <c r="G68" s="24">
        <v>350000</v>
      </c>
      <c r="H68" s="24">
        <v>150000</v>
      </c>
      <c r="I68" s="40">
        <v>-40000</v>
      </c>
      <c r="J68" s="24">
        <f t="shared" si="1"/>
        <v>110000</v>
      </c>
    </row>
    <row r="69" spans="1:10" ht="15.75" x14ac:dyDescent="0.25">
      <c r="A69" s="6" t="s">
        <v>39</v>
      </c>
      <c r="B69" s="4"/>
      <c r="C69" s="4"/>
      <c r="D69" s="4"/>
      <c r="E69" s="4"/>
      <c r="F69" s="23">
        <v>3419</v>
      </c>
      <c r="G69" s="24">
        <v>200000</v>
      </c>
      <c r="H69" s="24">
        <v>200000</v>
      </c>
      <c r="I69" s="51">
        <v>0</v>
      </c>
      <c r="J69" s="24">
        <f t="shared" si="1"/>
        <v>200000</v>
      </c>
    </row>
    <row r="70" spans="1:10" ht="15.75" x14ac:dyDescent="0.25">
      <c r="A70" s="6" t="s">
        <v>20</v>
      </c>
      <c r="B70" s="4"/>
      <c r="C70" s="4"/>
      <c r="D70" s="4"/>
      <c r="E70" s="4"/>
      <c r="F70" s="23">
        <v>3421</v>
      </c>
      <c r="G70" s="24">
        <v>330000</v>
      </c>
      <c r="H70" s="24">
        <v>130000</v>
      </c>
      <c r="I70" s="40">
        <v>-50000</v>
      </c>
      <c r="J70" s="24">
        <f t="shared" si="1"/>
        <v>80000</v>
      </c>
    </row>
    <row r="71" spans="1:10" ht="15.75" x14ac:dyDescent="0.25">
      <c r="A71" s="13" t="s">
        <v>21</v>
      </c>
      <c r="B71" s="5"/>
      <c r="C71" s="5"/>
      <c r="D71" s="5"/>
      <c r="E71" s="5"/>
      <c r="F71" s="34">
        <v>3612</v>
      </c>
      <c r="G71" s="24">
        <v>5000</v>
      </c>
      <c r="H71" s="24">
        <v>5000</v>
      </c>
      <c r="I71" s="51">
        <v>0</v>
      </c>
      <c r="J71" s="24">
        <f t="shared" si="1"/>
        <v>5000</v>
      </c>
    </row>
    <row r="72" spans="1:10" ht="15.75" x14ac:dyDescent="0.25">
      <c r="A72" s="6" t="s">
        <v>22</v>
      </c>
      <c r="B72" s="4"/>
      <c r="C72" s="4"/>
      <c r="D72" s="4"/>
      <c r="E72" s="4"/>
      <c r="F72" s="23">
        <v>3613</v>
      </c>
      <c r="G72" s="24">
        <v>2000000</v>
      </c>
      <c r="H72" s="24">
        <v>1760000</v>
      </c>
      <c r="I72" s="40">
        <v>-30000</v>
      </c>
      <c r="J72" s="24">
        <f t="shared" si="1"/>
        <v>1730000</v>
      </c>
    </row>
    <row r="73" spans="1:10" ht="15.75" x14ac:dyDescent="0.25">
      <c r="A73" s="6" t="s">
        <v>40</v>
      </c>
      <c r="B73" s="4"/>
      <c r="C73" s="4"/>
      <c r="D73" s="4"/>
      <c r="E73" s="4"/>
      <c r="F73" s="23">
        <v>3631</v>
      </c>
      <c r="G73" s="24">
        <v>200000</v>
      </c>
      <c r="H73" s="24">
        <v>500000</v>
      </c>
      <c r="I73" s="40">
        <v>0</v>
      </c>
      <c r="J73" s="24">
        <f t="shared" si="1"/>
        <v>500000</v>
      </c>
    </row>
    <row r="74" spans="1:10" ht="15.75" x14ac:dyDescent="0.25">
      <c r="A74" s="6" t="s">
        <v>23</v>
      </c>
      <c r="B74" s="4"/>
      <c r="C74" s="4"/>
      <c r="D74" s="4"/>
      <c r="E74" s="4"/>
      <c r="F74" s="23">
        <v>3632</v>
      </c>
      <c r="G74" s="24">
        <v>520000</v>
      </c>
      <c r="H74" s="24">
        <v>910000</v>
      </c>
      <c r="I74" s="40">
        <v>0</v>
      </c>
      <c r="J74" s="24">
        <f t="shared" si="1"/>
        <v>910000</v>
      </c>
    </row>
    <row r="75" spans="1:10" ht="15.75" x14ac:dyDescent="0.25">
      <c r="A75" s="6" t="s">
        <v>41</v>
      </c>
      <c r="B75" s="4"/>
      <c r="C75" s="4"/>
      <c r="D75" s="4"/>
      <c r="E75" s="4"/>
      <c r="F75" s="23">
        <v>3639</v>
      </c>
      <c r="G75" s="24">
        <v>450000</v>
      </c>
      <c r="H75" s="24">
        <v>200000</v>
      </c>
      <c r="I75" s="40">
        <v>-20000</v>
      </c>
      <c r="J75" s="24">
        <f t="shared" si="1"/>
        <v>180000</v>
      </c>
    </row>
    <row r="76" spans="1:10" ht="15.75" x14ac:dyDescent="0.25">
      <c r="A76" s="6" t="s">
        <v>42</v>
      </c>
      <c r="B76" s="4"/>
      <c r="C76" s="4"/>
      <c r="D76" s="4"/>
      <c r="E76" s="4"/>
      <c r="F76" s="23">
        <v>3721</v>
      </c>
      <c r="G76" s="24">
        <v>30000</v>
      </c>
      <c r="H76" s="24">
        <v>30000</v>
      </c>
      <c r="I76" s="51">
        <v>0</v>
      </c>
      <c r="J76" s="24">
        <f t="shared" si="1"/>
        <v>30000</v>
      </c>
    </row>
    <row r="77" spans="1:10" ht="15.75" x14ac:dyDescent="0.25">
      <c r="A77" s="6" t="s">
        <v>25</v>
      </c>
      <c r="B77" s="4"/>
      <c r="C77" s="4"/>
      <c r="D77" s="4"/>
      <c r="E77" s="4"/>
      <c r="F77" s="23">
        <v>3722</v>
      </c>
      <c r="G77" s="24">
        <v>440000</v>
      </c>
      <c r="H77" s="24">
        <v>600000</v>
      </c>
      <c r="I77" s="40">
        <v>0</v>
      </c>
      <c r="J77" s="24">
        <f t="shared" si="1"/>
        <v>600000</v>
      </c>
    </row>
    <row r="78" spans="1:10" ht="15.75" x14ac:dyDescent="0.25">
      <c r="A78" s="6" t="s">
        <v>43</v>
      </c>
      <c r="B78" s="4"/>
      <c r="C78" s="4"/>
      <c r="D78" s="4"/>
      <c r="E78" s="4"/>
      <c r="F78" s="23">
        <v>3723</v>
      </c>
      <c r="G78" s="24">
        <v>70000</v>
      </c>
      <c r="H78" s="24">
        <v>10000</v>
      </c>
      <c r="I78" s="40">
        <v>0</v>
      </c>
      <c r="J78" s="24">
        <f t="shared" si="1"/>
        <v>10000</v>
      </c>
    </row>
    <row r="79" spans="1:10" ht="15.75" x14ac:dyDescent="0.25">
      <c r="A79" s="6" t="s">
        <v>44</v>
      </c>
      <c r="B79" s="4"/>
      <c r="C79" s="4"/>
      <c r="D79" s="4"/>
      <c r="E79" s="4"/>
      <c r="F79" s="23">
        <v>3725</v>
      </c>
      <c r="G79" s="24">
        <v>185000</v>
      </c>
      <c r="H79" s="24">
        <v>185000</v>
      </c>
      <c r="I79" s="51">
        <v>0</v>
      </c>
      <c r="J79" s="24">
        <f t="shared" si="1"/>
        <v>185000</v>
      </c>
    </row>
    <row r="80" spans="1:10" ht="15.75" x14ac:dyDescent="0.25">
      <c r="A80" s="6" t="s">
        <v>27</v>
      </c>
      <c r="B80" s="4"/>
      <c r="C80" s="4"/>
      <c r="D80" s="4"/>
      <c r="E80" s="4"/>
      <c r="F80" s="23">
        <v>3745</v>
      </c>
      <c r="G80" s="24">
        <v>450000</v>
      </c>
      <c r="H80" s="24">
        <v>450000</v>
      </c>
      <c r="I80" s="40">
        <v>180000</v>
      </c>
      <c r="J80" s="24">
        <f t="shared" si="1"/>
        <v>630000</v>
      </c>
    </row>
    <row r="81" spans="1:10" ht="15.75" x14ac:dyDescent="0.25">
      <c r="A81" s="16" t="s">
        <v>68</v>
      </c>
      <c r="B81" s="15"/>
      <c r="C81" s="15"/>
      <c r="D81" s="15"/>
      <c r="E81" s="15"/>
      <c r="F81" s="23">
        <v>4351</v>
      </c>
      <c r="G81" s="24">
        <v>0</v>
      </c>
      <c r="H81" s="24">
        <v>5000</v>
      </c>
      <c r="I81" s="51">
        <v>0</v>
      </c>
      <c r="J81" s="24">
        <f t="shared" si="1"/>
        <v>5000</v>
      </c>
    </row>
    <row r="82" spans="1:10" ht="15.75" x14ac:dyDescent="0.25">
      <c r="A82" s="6" t="s">
        <v>45</v>
      </c>
      <c r="B82" s="4"/>
      <c r="C82" s="4"/>
      <c r="D82" s="4"/>
      <c r="E82" s="4"/>
      <c r="F82" s="23">
        <v>5512</v>
      </c>
      <c r="G82" s="24">
        <v>200000</v>
      </c>
      <c r="H82" s="24">
        <v>200000</v>
      </c>
      <c r="I82" s="51">
        <v>0</v>
      </c>
      <c r="J82" s="24">
        <f t="shared" si="1"/>
        <v>200000</v>
      </c>
    </row>
    <row r="83" spans="1:10" ht="15.75" x14ac:dyDescent="0.25">
      <c r="A83" s="6" t="s">
        <v>46</v>
      </c>
      <c r="B83" s="4"/>
      <c r="C83" s="4"/>
      <c r="D83" s="4"/>
      <c r="E83" s="4"/>
      <c r="F83" s="23">
        <v>6112</v>
      </c>
      <c r="G83" s="24">
        <v>1500000</v>
      </c>
      <c r="H83" s="24">
        <v>1600000</v>
      </c>
      <c r="I83" s="40">
        <v>0</v>
      </c>
      <c r="J83" s="24">
        <f t="shared" si="1"/>
        <v>1600000</v>
      </c>
    </row>
    <row r="84" spans="1:10" ht="15.75" x14ac:dyDescent="0.25">
      <c r="A84" s="6" t="s">
        <v>65</v>
      </c>
      <c r="B84" s="4"/>
      <c r="C84" s="4"/>
      <c r="D84" s="4"/>
      <c r="E84" s="4"/>
      <c r="F84" s="23">
        <v>6117</v>
      </c>
      <c r="G84" s="24">
        <v>0</v>
      </c>
      <c r="H84" s="24">
        <v>0</v>
      </c>
      <c r="I84" s="51">
        <v>0</v>
      </c>
      <c r="J84" s="24">
        <f t="shared" si="1"/>
        <v>0</v>
      </c>
    </row>
    <row r="85" spans="1:10" ht="15.75" x14ac:dyDescent="0.25">
      <c r="A85" s="6" t="s">
        <v>29</v>
      </c>
      <c r="B85" s="4"/>
      <c r="C85" s="4"/>
      <c r="D85" s="4"/>
      <c r="E85" s="4"/>
      <c r="F85" s="23">
        <v>6171</v>
      </c>
      <c r="G85" s="24">
        <v>2400000</v>
      </c>
      <c r="H85" s="24">
        <v>2578550</v>
      </c>
      <c r="I85" s="40">
        <v>0</v>
      </c>
      <c r="J85" s="24">
        <f t="shared" si="1"/>
        <v>2578550</v>
      </c>
    </row>
    <row r="86" spans="1:10" ht="15.75" x14ac:dyDescent="0.25">
      <c r="A86" s="19" t="s">
        <v>47</v>
      </c>
      <c r="B86" s="20"/>
      <c r="C86" s="20"/>
      <c r="D86" s="20"/>
      <c r="E86" s="20"/>
      <c r="F86" s="25">
        <v>6399</v>
      </c>
      <c r="G86" s="24">
        <v>160170</v>
      </c>
      <c r="H86" s="24">
        <v>160170</v>
      </c>
      <c r="I86" s="51">
        <v>0</v>
      </c>
      <c r="J86" s="24">
        <f t="shared" ref="J86:J87" si="2">H86+I86</f>
        <v>160170</v>
      </c>
    </row>
    <row r="87" spans="1:10" ht="15.75" x14ac:dyDescent="0.25">
      <c r="A87" s="36" t="s">
        <v>60</v>
      </c>
      <c r="B87" s="37"/>
      <c r="C87" s="37"/>
      <c r="D87" s="37"/>
      <c r="E87" s="37"/>
      <c r="F87" s="38">
        <v>6409</v>
      </c>
      <c r="G87" s="39">
        <v>0</v>
      </c>
      <c r="H87" s="39">
        <v>0</v>
      </c>
      <c r="I87" s="53">
        <v>0</v>
      </c>
      <c r="J87" s="39">
        <f t="shared" si="2"/>
        <v>0</v>
      </c>
    </row>
    <row r="88" spans="1:10" ht="15.75" x14ac:dyDescent="0.25">
      <c r="A88" s="21"/>
      <c r="B88" s="21"/>
      <c r="C88" s="21"/>
      <c r="D88" s="21"/>
      <c r="E88" s="22" t="s">
        <v>52</v>
      </c>
      <c r="F88" s="22"/>
      <c r="G88" s="18">
        <f>SUM(G56:G87)</f>
        <v>12405170</v>
      </c>
      <c r="H88" s="18">
        <f>SUM(H55:H87)</f>
        <v>13548720</v>
      </c>
      <c r="I88" s="54">
        <f>SUM(I55:I87)</f>
        <v>0</v>
      </c>
      <c r="J88" s="18">
        <f>SUM(J55:J87)</f>
        <v>13548720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Stanovice2</cp:lastModifiedBy>
  <cp:lastPrinted>2020-09-10T09:58:58Z</cp:lastPrinted>
  <dcterms:created xsi:type="dcterms:W3CDTF">2017-12-13T08:50:11Z</dcterms:created>
  <dcterms:modified xsi:type="dcterms:W3CDTF">2020-11-30T09:48:31Z</dcterms:modified>
</cp:coreProperties>
</file>